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3190" windowHeight="12495"/>
  </bookViews>
  <sheets>
    <sheet name="Cover (reval)" sheetId="1" r:id="rId1"/>
  </sheets>
  <externalReferences>
    <externalReference r:id="rId2"/>
    <externalReference r:id="rId3"/>
  </externalReferences>
  <definedNames>
    <definedName name="_Fill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D27" i="1"/>
  <c r="J26" i="1"/>
  <c r="H26" i="1"/>
  <c r="G26" i="1"/>
  <c r="F26" i="1"/>
  <c r="D26" i="1"/>
  <c r="J25" i="1"/>
  <c r="G25" i="1"/>
  <c r="H25" i="1" s="1"/>
  <c r="F25" i="1"/>
  <c r="D25" i="1"/>
  <c r="J24" i="1"/>
  <c r="G24" i="1"/>
  <c r="H24" i="1" s="1"/>
  <c r="F24" i="1"/>
  <c r="D24" i="1"/>
  <c r="J23" i="1"/>
  <c r="G23" i="1"/>
  <c r="H23" i="1" s="1"/>
  <c r="F23" i="1"/>
  <c r="D23" i="1"/>
  <c r="J22" i="1"/>
  <c r="G22" i="1"/>
  <c r="H22" i="1" s="1"/>
  <c r="F22" i="1"/>
  <c r="D22" i="1"/>
  <c r="J21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J18" i="1"/>
  <c r="H18" i="1"/>
  <c r="G18" i="1"/>
  <c r="F18" i="1"/>
  <c r="D18" i="1"/>
  <c r="J17" i="1"/>
  <c r="H17" i="1"/>
  <c r="G17" i="1"/>
  <c r="F17" i="1"/>
  <c r="D17" i="1"/>
  <c r="J16" i="1"/>
  <c r="H16" i="1"/>
  <c r="G16" i="1"/>
  <c r="F16" i="1"/>
  <c r="D16" i="1"/>
  <c r="J15" i="1"/>
  <c r="G15" i="1"/>
  <c r="H15" i="1" s="1"/>
  <c r="F15" i="1"/>
  <c r="D15" i="1"/>
  <c r="J14" i="1"/>
  <c r="G14" i="1"/>
  <c r="H14" i="1" s="1"/>
  <c r="F14" i="1"/>
  <c r="D14" i="1"/>
  <c r="J13" i="1"/>
  <c r="H13" i="1"/>
  <c r="G13" i="1"/>
  <c r="F13" i="1"/>
  <c r="D13" i="1"/>
  <c r="J12" i="1"/>
  <c r="G12" i="1"/>
  <c r="H12" i="1" s="1"/>
  <c r="F12" i="1"/>
  <c r="D12" i="1"/>
  <c r="J11" i="1"/>
  <c r="G11" i="1"/>
  <c r="H11" i="1" s="1"/>
  <c r="F11" i="1"/>
  <c r="D11" i="1"/>
  <c r="J10" i="1"/>
  <c r="G10" i="1"/>
  <c r="H10" i="1" s="1"/>
  <c r="F10" i="1"/>
  <c r="D10" i="1"/>
</calcChain>
</file>

<file path=xl/sharedStrings.xml><?xml version="1.0" encoding="utf-8"?>
<sst xmlns="http://schemas.openxmlformats.org/spreadsheetml/2006/main" count="27" uniqueCount="26">
  <si>
    <t>Revenue Neutral Special Fire District Tax Rates</t>
  </si>
  <si>
    <t>This worksheet is only used when there is a property revaluation.</t>
  </si>
  <si>
    <t>2018-19</t>
  </si>
  <si>
    <t>2019-20</t>
  </si>
  <si>
    <t>Current</t>
  </si>
  <si>
    <t xml:space="preserve">Revenue Neutral </t>
  </si>
  <si>
    <r>
      <rPr>
        <b/>
        <u/>
        <sz val="12"/>
        <rFont val="Arial"/>
        <family val="2"/>
      </rPr>
      <t xml:space="preserve">Final 
</t>
    </r>
    <r>
      <rPr>
        <sz val="12"/>
        <rFont val="Arial"/>
        <family val="2"/>
      </rPr>
      <t>2019-20 Property Valuation</t>
    </r>
  </si>
  <si>
    <t xml:space="preserve">      Rate     </t>
  </si>
  <si>
    <t>Bennett Fire District</t>
  </si>
  <si>
    <t>Climax Fire District</t>
  </si>
  <si>
    <t>Coleridge Fire District</t>
  </si>
  <si>
    <t>Eastside Fire District</t>
  </si>
  <si>
    <t>Fairgrove Fire District</t>
  </si>
  <si>
    <t>Farmer Fire District</t>
  </si>
  <si>
    <t>Franklinville Fire District</t>
  </si>
  <si>
    <t>Guil-Rand Fire District</t>
  </si>
  <si>
    <t>Julian Fire District</t>
  </si>
  <si>
    <t>Level Cross Fire District</t>
  </si>
  <si>
    <t>Northeast Fire District</t>
  </si>
  <si>
    <t>Randleman - Sophia District</t>
  </si>
  <si>
    <t>Seagrove Fire District</t>
  </si>
  <si>
    <t>Southwest Fire District</t>
  </si>
  <si>
    <t>Staley Fire District</t>
  </si>
  <si>
    <t>Tabernacle Fire District</t>
  </si>
  <si>
    <t>Ulah Fire District</t>
  </si>
  <si>
    <t>Westside Fire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</si>
</sst>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&quot;$&quot;#,##0.0000"/>
    <numFmt numFmtId="167" formatCode="&quot;$&quot;#,##0.00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Bookman Old Style"/>
      <family val="1"/>
    </font>
    <font>
      <b/>
      <sz val="12"/>
      <color indexed="10"/>
      <name val="Bookman Old Style"/>
      <family val="1"/>
    </font>
    <font>
      <b/>
      <sz val="12"/>
      <color indexed="10"/>
      <name val="Arial"/>
      <family val="2"/>
    </font>
    <font>
      <b/>
      <sz val="12"/>
      <color rgb="FFFF000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u/>
      <sz val="12"/>
      <name val="Arial"/>
      <family val="2"/>
    </font>
    <font>
      <u/>
      <sz val="12"/>
      <name val="Bookman Old Style"/>
      <family val="1"/>
    </font>
    <font>
      <sz val="10"/>
      <name val="Arial"/>
      <family val="2"/>
    </font>
    <font>
      <sz val="12"/>
      <color rgb="FFFF0000"/>
      <name val="Arial"/>
      <family val="2"/>
    </font>
    <font>
      <i/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" fillId="0" borderId="0"/>
  </cellStyleXfs>
  <cellXfs count="41">
    <xf numFmtId="0" fontId="0" fillId="0" borderId="0" xfId="0"/>
    <xf numFmtId="164" fontId="2" fillId="0" borderId="0" xfId="2" applyFont="1" applyBorder="1" applyAlignment="1">
      <alignment horizontal="center" wrapText="1"/>
    </xf>
    <xf numFmtId="164" fontId="1" fillId="0" borderId="0" xfId="2" applyBorder="1" applyAlignment="1">
      <alignment horizontal="center" wrapText="1"/>
    </xf>
    <xf numFmtId="164" fontId="1" fillId="0" borderId="0" xfId="2"/>
    <xf numFmtId="165" fontId="1" fillId="0" borderId="0" xfId="2" applyNumberFormat="1"/>
    <xf numFmtId="164" fontId="3" fillId="0" borderId="0" xfId="2" applyFont="1" applyFill="1"/>
    <xf numFmtId="164" fontId="4" fillId="0" borderId="0" xfId="2" applyFont="1" applyFill="1"/>
    <xf numFmtId="164" fontId="1" fillId="0" borderId="0" xfId="2" applyFill="1"/>
    <xf numFmtId="166" fontId="1" fillId="0" borderId="0" xfId="2" applyNumberFormat="1" applyFill="1"/>
    <xf numFmtId="165" fontId="1" fillId="0" borderId="0" xfId="2" applyNumberFormat="1" applyFill="1"/>
    <xf numFmtId="164" fontId="5" fillId="0" borderId="0" xfId="2" applyFont="1" applyFill="1"/>
    <xf numFmtId="164" fontId="1" fillId="0" borderId="0" xfId="2" applyFill="1" applyBorder="1"/>
    <xf numFmtId="166" fontId="1" fillId="0" borderId="0" xfId="2" applyNumberFormat="1" applyFill="1" applyBorder="1"/>
    <xf numFmtId="164" fontId="6" fillId="0" borderId="0" xfId="2" applyFont="1"/>
    <xf numFmtId="164" fontId="7" fillId="0" borderId="1" xfId="2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" fillId="0" borderId="0" xfId="2" applyBorder="1"/>
    <xf numFmtId="164" fontId="6" fillId="0" borderId="0" xfId="2" applyFont="1" applyFill="1" applyBorder="1" applyAlignment="1">
      <alignment horizontal="center"/>
    </xf>
    <xf numFmtId="164" fontId="6" fillId="0" borderId="0" xfId="2" applyFont="1" applyBorder="1" applyAlignment="1">
      <alignment horizontal="center" wrapText="1"/>
    </xf>
    <xf numFmtId="166" fontId="6" fillId="0" borderId="0" xfId="2" applyNumberFormat="1" applyFont="1" applyBorder="1" applyAlignment="1">
      <alignment horizontal="center"/>
    </xf>
    <xf numFmtId="165" fontId="1" fillId="0" borderId="0" xfId="2" applyNumberFormat="1" applyAlignment="1">
      <alignment horizontal="center" wrapText="1"/>
    </xf>
    <xf numFmtId="164" fontId="9" fillId="0" borderId="0" xfId="2" applyFont="1" applyFill="1" applyAlignment="1">
      <alignment horizontal="center"/>
    </xf>
    <xf numFmtId="164" fontId="9" fillId="0" borderId="0" xfId="2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6" fillId="0" borderId="0" xfId="2" applyFont="1" applyAlignment="1">
      <alignment horizontal="center"/>
    </xf>
    <xf numFmtId="166" fontId="6" fillId="0" borderId="0" xfId="2" applyNumberFormat="1" applyFont="1" applyAlignment="1">
      <alignment horizontal="center"/>
    </xf>
    <xf numFmtId="164" fontId="7" fillId="0" borderId="0" xfId="2" applyFont="1" applyFill="1"/>
    <xf numFmtId="166" fontId="1" fillId="0" borderId="0" xfId="2" applyNumberFormat="1"/>
    <xf numFmtId="164" fontId="6" fillId="0" borderId="0" xfId="2" applyFont="1" applyFill="1" applyAlignment="1">
      <alignment horizontal="left" indent="2"/>
    </xf>
    <xf numFmtId="167" fontId="1" fillId="0" borderId="0" xfId="2" applyNumberFormat="1" applyFill="1"/>
    <xf numFmtId="166" fontId="6" fillId="0" borderId="0" xfId="2" applyNumberFormat="1" applyFont="1" applyFill="1"/>
    <xf numFmtId="167" fontId="6" fillId="0" borderId="0" xfId="2" applyNumberFormat="1" applyFont="1" applyFill="1"/>
    <xf numFmtId="10" fontId="1" fillId="0" borderId="0" xfId="1" applyNumberFormat="1" applyFont="1"/>
    <xf numFmtId="164" fontId="7" fillId="0" borderId="0" xfId="2" applyFont="1"/>
    <xf numFmtId="167" fontId="1" fillId="0" borderId="0" xfId="2" applyNumberFormat="1"/>
    <xf numFmtId="166" fontId="6" fillId="0" borderId="0" xfId="2" applyNumberFormat="1" applyFont="1"/>
    <xf numFmtId="164" fontId="6" fillId="0" borderId="0" xfId="2" applyFont="1" applyAlignment="1">
      <alignment horizontal="left" indent="2"/>
    </xf>
    <xf numFmtId="167" fontId="6" fillId="0" borderId="0" xfId="2" applyNumberFormat="1" applyFont="1"/>
    <xf numFmtId="164" fontId="11" fillId="0" borderId="0" xfId="2" applyFont="1"/>
    <xf numFmtId="164" fontId="12" fillId="0" borderId="0" xfId="2" applyFont="1" applyFill="1" applyAlignment="1"/>
    <xf numFmtId="10" fontId="1" fillId="0" borderId="0" xfId="1" applyNumberFormat="1" applyFont="1" applyFill="1"/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s\2019-20%20Budget\Rev%20Neutral%20-%20special%20distric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clone\Finance\Documents%20and%20Settings\adwlm\My%20Documents\Audit%20Files\2003%20CAFR%20report\2003%20CAFR%20-%20Statist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reval)"/>
      <sheetName val="Growth"/>
      <sheetName val="Reappraisal"/>
      <sheetName val="Ashe Sch"/>
      <sheetName val="AT Sch"/>
      <sheetName val="Bennett"/>
      <sheetName val="Climax"/>
      <sheetName val="Coleridge"/>
      <sheetName val="Eastside"/>
      <sheetName val="Fairgrove"/>
      <sheetName val="Farmer"/>
      <sheetName val="Franklinville"/>
      <sheetName val="Guil-Rand"/>
      <sheetName val="Julian"/>
      <sheetName val="Level Cross"/>
      <sheetName val="Northeast"/>
      <sheetName val="Randleman -Sophia"/>
      <sheetName val="Seagrove"/>
      <sheetName val="Southwest"/>
      <sheetName val="Staley"/>
      <sheetName val="Tabernacle"/>
      <sheetName val="Ulah"/>
      <sheetName val="Westside"/>
      <sheetName val="Report"/>
      <sheetName val="growth (2)"/>
      <sheetName val="rev neutral"/>
      <sheetName val="revenues"/>
      <sheetName val="Tax Revenues"/>
      <sheetName val="Report (2)"/>
    </sheetNames>
    <sheetDataSet>
      <sheetData sheetId="0"/>
      <sheetData sheetId="1">
        <row r="11">
          <cell r="C11">
            <v>0.09</v>
          </cell>
        </row>
        <row r="12">
          <cell r="C12">
            <v>0.15</v>
          </cell>
        </row>
        <row r="13">
          <cell r="C13">
            <v>7.3999999999999996E-2</v>
          </cell>
        </row>
        <row r="14">
          <cell r="C14">
            <v>0.13500000000000001</v>
          </cell>
        </row>
        <row r="15">
          <cell r="C15">
            <v>0.10829999999999999</v>
          </cell>
        </row>
        <row r="16">
          <cell r="C16">
            <v>0.09</v>
          </cell>
        </row>
        <row r="17">
          <cell r="C17">
            <v>0.12</v>
          </cell>
        </row>
        <row r="18">
          <cell r="C18">
            <v>0.15</v>
          </cell>
        </row>
        <row r="19">
          <cell r="C19">
            <v>0.13500000000000001</v>
          </cell>
        </row>
        <row r="20">
          <cell r="C20">
            <v>0.15</v>
          </cell>
        </row>
        <row r="21">
          <cell r="C21">
            <v>0.12</v>
          </cell>
        </row>
        <row r="22">
          <cell r="C22">
            <v>0.12</v>
          </cell>
        </row>
        <row r="23">
          <cell r="C23">
            <v>0.1</v>
          </cell>
        </row>
        <row r="24">
          <cell r="C24">
            <v>0.12</v>
          </cell>
        </row>
        <row r="25">
          <cell r="C25">
            <v>0.1</v>
          </cell>
        </row>
        <row r="26">
          <cell r="C26">
            <v>0.13</v>
          </cell>
        </row>
        <row r="27">
          <cell r="C27">
            <v>0.09</v>
          </cell>
        </row>
        <row r="28">
          <cell r="C28">
            <v>0.13</v>
          </cell>
        </row>
      </sheetData>
      <sheetData sheetId="2">
        <row r="6">
          <cell r="D6">
            <v>46839186</v>
          </cell>
        </row>
        <row r="8">
          <cell r="D8">
            <v>520411273</v>
          </cell>
        </row>
        <row r="10">
          <cell r="D10">
            <v>285275593</v>
          </cell>
        </row>
        <row r="12">
          <cell r="D12">
            <v>506063810</v>
          </cell>
        </row>
        <row r="14">
          <cell r="D14">
            <v>442989204</v>
          </cell>
        </row>
        <row r="16">
          <cell r="D16">
            <v>240956863</v>
          </cell>
        </row>
        <row r="18">
          <cell r="D18">
            <v>545597550</v>
          </cell>
        </row>
        <row r="20">
          <cell r="D20">
            <v>2261626318</v>
          </cell>
        </row>
        <row r="22">
          <cell r="D22">
            <v>96747710</v>
          </cell>
        </row>
        <row r="28">
          <cell r="D28">
            <v>427742540</v>
          </cell>
        </row>
        <row r="30">
          <cell r="D30">
            <v>223927511</v>
          </cell>
        </row>
        <row r="34">
          <cell r="D34">
            <v>89701839</v>
          </cell>
        </row>
        <row r="36">
          <cell r="D36">
            <v>183432053</v>
          </cell>
        </row>
        <row r="38">
          <cell r="D38">
            <v>384923863</v>
          </cell>
        </row>
        <row r="40">
          <cell r="D40">
            <v>620946020</v>
          </cell>
        </row>
        <row r="42">
          <cell r="D42">
            <v>738452927</v>
          </cell>
        </row>
      </sheetData>
      <sheetData sheetId="3"/>
      <sheetData sheetId="4"/>
      <sheetData sheetId="5">
        <row r="39">
          <cell r="G39">
            <v>8.683932493832798E-2</v>
          </cell>
        </row>
      </sheetData>
      <sheetData sheetId="6">
        <row r="39">
          <cell r="G39">
            <v>0.14679652748229025</v>
          </cell>
        </row>
      </sheetData>
      <sheetData sheetId="7">
        <row r="39">
          <cell r="G39">
            <v>7.1034916467059145E-2</v>
          </cell>
        </row>
      </sheetData>
      <sheetData sheetId="8">
        <row r="39">
          <cell r="G39">
            <v>0.12701640262261199</v>
          </cell>
        </row>
      </sheetData>
      <sheetData sheetId="9">
        <row r="39">
          <cell r="G39">
            <v>0.10199755602738543</v>
          </cell>
        </row>
      </sheetData>
      <sheetData sheetId="10">
        <row r="39">
          <cell r="G39">
            <v>9.2018741473026258E-2</v>
          </cell>
        </row>
      </sheetData>
      <sheetData sheetId="11">
        <row r="39">
          <cell r="G39">
            <v>0.11739735821248921</v>
          </cell>
        </row>
      </sheetData>
      <sheetData sheetId="12">
        <row r="39">
          <cell r="G39">
            <v>0.14302234057823421</v>
          </cell>
        </row>
      </sheetData>
      <sheetData sheetId="13">
        <row r="39">
          <cell r="G39">
            <v>0.13297057470236112</v>
          </cell>
        </row>
      </sheetData>
      <sheetData sheetId="14">
        <row r="39">
          <cell r="G39">
            <v>0.14842440897291975</v>
          </cell>
        </row>
      </sheetData>
      <sheetData sheetId="15">
        <row r="39">
          <cell r="G39">
            <v>0.11840685282548194</v>
          </cell>
        </row>
      </sheetData>
      <sheetData sheetId="16">
        <row r="39">
          <cell r="G39">
            <v>0.11814263449806152</v>
          </cell>
        </row>
      </sheetData>
      <sheetData sheetId="17">
        <row r="39">
          <cell r="G39">
            <v>9.566572286642884E-2</v>
          </cell>
        </row>
      </sheetData>
      <sheetData sheetId="18">
        <row r="39">
          <cell r="G39">
            <v>0.12310942856664392</v>
          </cell>
        </row>
      </sheetData>
      <sheetData sheetId="19">
        <row r="39">
          <cell r="G39">
            <v>0.10135619934816265</v>
          </cell>
        </row>
      </sheetData>
      <sheetData sheetId="20">
        <row r="39">
          <cell r="G39">
            <v>0.12245744307224725</v>
          </cell>
        </row>
      </sheetData>
      <sheetData sheetId="21">
        <row r="39">
          <cell r="G39">
            <v>8.7938887676269575E-2</v>
          </cell>
        </row>
      </sheetData>
      <sheetData sheetId="22">
        <row r="39">
          <cell r="G39">
            <v>0.12401407717985605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Divider"/>
      <sheetName val="Table 1"/>
      <sheetName val="Table 2"/>
      <sheetName val="Table 2A"/>
      <sheetName val="Table 2B"/>
      <sheetName val="Table 3"/>
      <sheetName val="Table 4"/>
      <sheetName val="Table 5"/>
      <sheetName val="Table 5A"/>
      <sheetName val="Table 6"/>
      <sheetName val="Table 7"/>
      <sheetName val="Table 8"/>
      <sheetName val="Table 9"/>
      <sheetName val="Table 10"/>
      <sheetName val="Table 11"/>
      <sheetName val="Table 12"/>
      <sheetName val="Tabl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G21" sqref="G21"/>
    </sheetView>
  </sheetViews>
  <sheetFormatPr defaultRowHeight="15" x14ac:dyDescent="0.2"/>
  <cols>
    <col min="1" max="1" width="32.7109375" style="3" customWidth="1"/>
    <col min="2" max="2" width="5.140625" style="3" customWidth="1"/>
    <col min="3" max="3" width="4.5703125" style="3" customWidth="1"/>
    <col min="4" max="4" width="16" style="3" customWidth="1"/>
    <col min="5" max="5" width="2.28515625" style="3" customWidth="1"/>
    <col min="6" max="6" width="16.140625" style="3" customWidth="1"/>
    <col min="7" max="7" width="16" style="27" customWidth="1"/>
    <col min="8" max="8" width="12.7109375" style="3" customWidth="1"/>
    <col min="9" max="9" width="5.85546875" style="3" customWidth="1"/>
    <col min="10" max="10" width="18.42578125" style="4" customWidth="1"/>
    <col min="11" max="11" width="9.140625" style="3"/>
    <col min="12" max="12" width="17.28515625" style="3" bestFit="1" customWidth="1"/>
    <col min="13" max="16384" width="9.140625" style="3"/>
  </cols>
  <sheetData>
    <row r="1" spans="1:10" ht="43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0" ht="15.75" hidden="1" x14ac:dyDescent="0.25">
      <c r="A2" s="5" t="s">
        <v>1</v>
      </c>
      <c r="B2" s="6"/>
      <c r="C2" s="6"/>
      <c r="D2" s="6"/>
      <c r="E2" s="7"/>
      <c r="F2" s="7"/>
      <c r="G2" s="8"/>
      <c r="H2" s="7"/>
      <c r="I2" s="7"/>
      <c r="J2" s="9"/>
    </row>
    <row r="3" spans="1:10" ht="15.75" x14ac:dyDescent="0.25">
      <c r="A3" s="10"/>
      <c r="B3" s="7"/>
      <c r="C3" s="7"/>
      <c r="D3" s="7"/>
      <c r="E3" s="7"/>
      <c r="F3" s="11"/>
      <c r="G3" s="12"/>
      <c r="H3" s="7"/>
      <c r="I3" s="7"/>
      <c r="J3" s="9"/>
    </row>
    <row r="4" spans="1:10" ht="15.75" x14ac:dyDescent="0.25">
      <c r="A4" s="13"/>
      <c r="D4" s="14" t="s">
        <v>2</v>
      </c>
      <c r="F4" s="14" t="s">
        <v>3</v>
      </c>
      <c r="G4" s="15"/>
      <c r="H4" s="16"/>
    </row>
    <row r="5" spans="1:10" ht="61.5" x14ac:dyDescent="0.25">
      <c r="D5" s="17" t="s">
        <v>4</v>
      </c>
      <c r="F5" s="18" t="s">
        <v>5</v>
      </c>
      <c r="G5" s="19"/>
      <c r="J5" s="20" t="s">
        <v>6</v>
      </c>
    </row>
    <row r="6" spans="1:10" ht="15.75" x14ac:dyDescent="0.25">
      <c r="D6" s="21" t="s">
        <v>7</v>
      </c>
      <c r="F6" s="22" t="s">
        <v>7</v>
      </c>
      <c r="G6" s="23"/>
    </row>
    <row r="7" spans="1:10" ht="15.75" x14ac:dyDescent="0.25">
      <c r="A7" s="13"/>
      <c r="D7" s="24"/>
      <c r="F7" s="24"/>
      <c r="G7" s="25"/>
    </row>
    <row r="8" spans="1:10" ht="7.5" customHeight="1" x14ac:dyDescent="0.25">
      <c r="A8" s="26"/>
    </row>
    <row r="9" spans="1:10" ht="7.5" customHeight="1" x14ac:dyDescent="0.25">
      <c r="A9" s="13"/>
    </row>
    <row r="10" spans="1:10" ht="15.75" x14ac:dyDescent="0.25">
      <c r="A10" s="28" t="s">
        <v>8</v>
      </c>
      <c r="B10" s="7"/>
      <c r="C10" s="29"/>
      <c r="D10" s="30">
        <f>[1]Growth!C11</f>
        <v>0.09</v>
      </c>
      <c r="E10" s="31"/>
      <c r="F10" s="30">
        <f>[1]Bennett!G39</f>
        <v>8.683932493832798E-2</v>
      </c>
      <c r="G10" s="30">
        <f>F10-D10</f>
        <v>-3.1606750616720164E-3</v>
      </c>
      <c r="H10" s="32">
        <f>G10/D10</f>
        <v>-3.5118611796355739E-2</v>
      </c>
      <c r="J10" s="4">
        <f>[1]Reappraisal!D6</f>
        <v>46839186</v>
      </c>
    </row>
    <row r="11" spans="1:10" ht="15.75" x14ac:dyDescent="0.25">
      <c r="A11" s="28" t="s">
        <v>9</v>
      </c>
      <c r="B11" s="7"/>
      <c r="C11" s="29"/>
      <c r="D11" s="30">
        <f>[1]Growth!C12</f>
        <v>0.15</v>
      </c>
      <c r="E11" s="31"/>
      <c r="F11" s="30">
        <f>[1]Climax!G39</f>
        <v>0.14679652748229025</v>
      </c>
      <c r="G11" s="30">
        <f t="shared" ref="G11:G27" si="0">F11-D11</f>
        <v>-3.2034725177097489E-3</v>
      </c>
      <c r="H11" s="32">
        <f t="shared" ref="H11:H27" si="1">G11/D11</f>
        <v>-2.1356483451398327E-2</v>
      </c>
      <c r="J11" s="4">
        <f>[1]Reappraisal!D8</f>
        <v>520411273</v>
      </c>
    </row>
    <row r="12" spans="1:10" ht="15.75" x14ac:dyDescent="0.25">
      <c r="A12" s="28" t="s">
        <v>10</v>
      </c>
      <c r="B12" s="7"/>
      <c r="C12" s="29"/>
      <c r="D12" s="30">
        <f>[1]Growth!C13</f>
        <v>7.3999999999999996E-2</v>
      </c>
      <c r="E12" s="31"/>
      <c r="F12" s="30">
        <f>[1]Coleridge!G39</f>
        <v>7.1034916467059145E-2</v>
      </c>
      <c r="G12" s="30">
        <f t="shared" si="0"/>
        <v>-2.9650835329408515E-3</v>
      </c>
      <c r="H12" s="32">
        <f t="shared" si="1"/>
        <v>-4.006869639109259E-2</v>
      </c>
      <c r="J12" s="4">
        <f>[1]Reappraisal!D10</f>
        <v>285275593</v>
      </c>
    </row>
    <row r="13" spans="1:10" ht="15.75" x14ac:dyDescent="0.25">
      <c r="A13" s="28" t="s">
        <v>11</v>
      </c>
      <c r="B13" s="7"/>
      <c r="C13" s="29"/>
      <c r="D13" s="30">
        <f>[1]Growth!C14</f>
        <v>0.13500000000000001</v>
      </c>
      <c r="E13" s="31"/>
      <c r="F13" s="30">
        <f>[1]Eastside!G39</f>
        <v>0.12701640262261199</v>
      </c>
      <c r="G13" s="30">
        <f t="shared" si="0"/>
        <v>-7.9835973773880187E-3</v>
      </c>
      <c r="H13" s="32">
        <f t="shared" si="1"/>
        <v>-5.9137758351022356E-2</v>
      </c>
      <c r="J13" s="4">
        <f>[1]Reappraisal!D12</f>
        <v>506063810</v>
      </c>
    </row>
    <row r="14" spans="1:10" ht="15.75" x14ac:dyDescent="0.25">
      <c r="A14" s="28" t="s">
        <v>12</v>
      </c>
      <c r="B14" s="7"/>
      <c r="C14" s="29"/>
      <c r="D14" s="30">
        <f>[1]Growth!C15</f>
        <v>0.10829999999999999</v>
      </c>
      <c r="E14" s="31"/>
      <c r="F14" s="30">
        <f>[1]Fairgrove!G39</f>
        <v>0.10199755602738543</v>
      </c>
      <c r="G14" s="30">
        <f t="shared" si="0"/>
        <v>-6.3024439726145631E-3</v>
      </c>
      <c r="H14" s="32">
        <f t="shared" si="1"/>
        <v>-5.81943118431631E-2</v>
      </c>
      <c r="J14" s="4">
        <f>[1]Reappraisal!D14</f>
        <v>442989204</v>
      </c>
    </row>
    <row r="15" spans="1:10" ht="15.75" x14ac:dyDescent="0.25">
      <c r="A15" s="28" t="s">
        <v>13</v>
      </c>
      <c r="B15" s="7"/>
      <c r="C15" s="29"/>
      <c r="D15" s="30">
        <f>[1]Growth!C16</f>
        <v>0.09</v>
      </c>
      <c r="E15" s="31"/>
      <c r="F15" s="30">
        <f>[1]Farmer!G39</f>
        <v>9.2018741473026258E-2</v>
      </c>
      <c r="G15" s="30">
        <f t="shared" si="0"/>
        <v>2.0187414730262615E-3</v>
      </c>
      <c r="H15" s="40">
        <f t="shared" si="1"/>
        <v>2.2430460811402906E-2</v>
      </c>
      <c r="J15" s="4">
        <f>[1]Reappraisal!D16</f>
        <v>240956863</v>
      </c>
    </row>
    <row r="16" spans="1:10" ht="15.75" x14ac:dyDescent="0.25">
      <c r="A16" s="28" t="s">
        <v>14</v>
      </c>
      <c r="B16" s="7"/>
      <c r="C16" s="29"/>
      <c r="D16" s="30">
        <f>[1]Growth!C17</f>
        <v>0.12</v>
      </c>
      <c r="E16" s="31"/>
      <c r="F16" s="30">
        <f>[1]Franklinville!G39</f>
        <v>0.11739735821248921</v>
      </c>
      <c r="G16" s="30">
        <f t="shared" si="0"/>
        <v>-2.6026417875107816E-3</v>
      </c>
      <c r="H16" s="40">
        <f t="shared" si="1"/>
        <v>-2.1688681562589848E-2</v>
      </c>
      <c r="J16" s="4">
        <f>[1]Reappraisal!D18</f>
        <v>545597550</v>
      </c>
    </row>
    <row r="17" spans="1:12" ht="15.75" x14ac:dyDescent="0.25">
      <c r="A17" s="28" t="s">
        <v>15</v>
      </c>
      <c r="B17" s="7"/>
      <c r="C17" s="29"/>
      <c r="D17" s="30">
        <f>[1]Growth!C18</f>
        <v>0.15</v>
      </c>
      <c r="E17" s="31"/>
      <c r="F17" s="30">
        <f>'[1]Guil-Rand'!G39</f>
        <v>0.14302234057823421</v>
      </c>
      <c r="G17" s="30">
        <f t="shared" si="0"/>
        <v>-6.9776594217657861E-3</v>
      </c>
      <c r="H17" s="40">
        <f t="shared" si="1"/>
        <v>-4.6517729478438574E-2</v>
      </c>
      <c r="J17" s="4">
        <f>[1]Reappraisal!D20</f>
        <v>2261626318</v>
      </c>
    </row>
    <row r="18" spans="1:12" ht="15.75" x14ac:dyDescent="0.25">
      <c r="A18" s="28" t="s">
        <v>16</v>
      </c>
      <c r="B18" s="7"/>
      <c r="C18" s="29"/>
      <c r="D18" s="30">
        <f>[1]Growth!C19</f>
        <v>0.13500000000000001</v>
      </c>
      <c r="E18" s="31"/>
      <c r="F18" s="30">
        <f>[1]Julian!G39</f>
        <v>0.13297057470236112</v>
      </c>
      <c r="G18" s="30">
        <f t="shared" si="0"/>
        <v>-2.0294252976388871E-3</v>
      </c>
      <c r="H18" s="40">
        <f t="shared" si="1"/>
        <v>-1.5032779982510274E-2</v>
      </c>
      <c r="J18" s="4">
        <f>[1]Reappraisal!D22</f>
        <v>96747710</v>
      </c>
    </row>
    <row r="19" spans="1:12" ht="17.25" customHeight="1" x14ac:dyDescent="0.25">
      <c r="A19" s="28" t="s">
        <v>17</v>
      </c>
      <c r="B19" s="7"/>
      <c r="C19" s="29"/>
      <c r="D19" s="30">
        <f>[1]Growth!C20</f>
        <v>0.15</v>
      </c>
      <c r="E19" s="31"/>
      <c r="F19" s="30">
        <f>'[1]Level Cross'!G39</f>
        <v>0.14842440897291975</v>
      </c>
      <c r="G19" s="30">
        <f t="shared" si="0"/>
        <v>-1.575591027080242E-3</v>
      </c>
      <c r="H19" s="40">
        <f t="shared" si="1"/>
        <v>-1.0503940180534948E-2</v>
      </c>
      <c r="J19" s="4">
        <v>229222193</v>
      </c>
    </row>
    <row r="20" spans="1:12" ht="15.75" x14ac:dyDescent="0.25">
      <c r="A20" s="28" t="s">
        <v>18</v>
      </c>
      <c r="B20" s="7"/>
      <c r="C20" s="29"/>
      <c r="D20" s="30">
        <f>[1]Growth!C21</f>
        <v>0.12</v>
      </c>
      <c r="E20" s="31"/>
      <c r="F20" s="30">
        <f>[1]Northeast!G39</f>
        <v>0.11840685282548194</v>
      </c>
      <c r="G20" s="30">
        <f t="shared" si="0"/>
        <v>-1.5931471745180559E-3</v>
      </c>
      <c r="H20" s="40">
        <f t="shared" si="1"/>
        <v>-1.3276226454317133E-2</v>
      </c>
      <c r="J20" s="4">
        <v>149956920</v>
      </c>
      <c r="L20" s="4"/>
    </row>
    <row r="21" spans="1:12" ht="15.75" x14ac:dyDescent="0.25">
      <c r="A21" s="28" t="s">
        <v>19</v>
      </c>
      <c r="B21" s="7"/>
      <c r="C21" s="7"/>
      <c r="D21" s="30">
        <f>[1]Growth!C22</f>
        <v>0.12</v>
      </c>
      <c r="E21" s="7"/>
      <c r="F21" s="30">
        <f>'[1]Randleman -Sophia'!G39</f>
        <v>0.11814263449806152</v>
      </c>
      <c r="G21" s="30">
        <f t="shared" si="0"/>
        <v>-1.8573655019384766E-3</v>
      </c>
      <c r="H21" s="40">
        <f t="shared" si="1"/>
        <v>-1.5478045849487306E-2</v>
      </c>
      <c r="J21" s="4">
        <f>[1]Reappraisal!D28</f>
        <v>427742540</v>
      </c>
    </row>
    <row r="22" spans="1:12" ht="15.75" x14ac:dyDescent="0.25">
      <c r="A22" s="28" t="s">
        <v>20</v>
      </c>
      <c r="B22" s="7"/>
      <c r="C22" s="29"/>
      <c r="D22" s="30">
        <f>[1]Growth!C23</f>
        <v>0.1</v>
      </c>
      <c r="E22" s="31"/>
      <c r="F22" s="30">
        <f>[1]Seagrove!G39</f>
        <v>9.566572286642884E-2</v>
      </c>
      <c r="G22" s="30">
        <f t="shared" si="0"/>
        <v>-4.3342771335711655E-3</v>
      </c>
      <c r="H22" s="40">
        <f t="shared" si="1"/>
        <v>-4.3342771335711655E-2</v>
      </c>
      <c r="J22" s="4">
        <f>[1]Reappraisal!D30</f>
        <v>223927511</v>
      </c>
      <c r="L22" s="4"/>
    </row>
    <row r="23" spans="1:12" ht="15.75" x14ac:dyDescent="0.25">
      <c r="A23" s="28" t="s">
        <v>21</v>
      </c>
      <c r="B23" s="7"/>
      <c r="C23" s="29"/>
      <c r="D23" s="30">
        <f>[1]Growth!C24</f>
        <v>0.12</v>
      </c>
      <c r="E23" s="31"/>
      <c r="F23" s="30">
        <f>[1]Southwest!G39</f>
        <v>0.12310942856664392</v>
      </c>
      <c r="G23" s="30">
        <f t="shared" si="0"/>
        <v>3.1094285666439236E-3</v>
      </c>
      <c r="H23" s="40">
        <f t="shared" si="1"/>
        <v>2.5911904722032697E-2</v>
      </c>
      <c r="J23" s="4">
        <f>[1]Reappraisal!D34</f>
        <v>89701839</v>
      </c>
      <c r="L23" s="4"/>
    </row>
    <row r="24" spans="1:12" ht="15.75" x14ac:dyDescent="0.25">
      <c r="A24" s="28" t="s">
        <v>22</v>
      </c>
      <c r="B24" s="7"/>
      <c r="C24" s="29"/>
      <c r="D24" s="30">
        <f>[1]Growth!C25</f>
        <v>0.1</v>
      </c>
      <c r="E24" s="31"/>
      <c r="F24" s="30">
        <f>[1]Staley!G39</f>
        <v>0.10135619934816265</v>
      </c>
      <c r="G24" s="30">
        <f t="shared" si="0"/>
        <v>1.35619934816264E-3</v>
      </c>
      <c r="H24" s="40">
        <f t="shared" si="1"/>
        <v>1.35619934816264E-2</v>
      </c>
      <c r="J24" s="4">
        <f>[1]Reappraisal!D36</f>
        <v>183432053</v>
      </c>
      <c r="L24" s="4"/>
    </row>
    <row r="25" spans="1:12" ht="15.75" x14ac:dyDescent="0.25">
      <c r="A25" s="28" t="s">
        <v>23</v>
      </c>
      <c r="B25" s="7"/>
      <c r="C25" s="29"/>
      <c r="D25" s="30">
        <f>[1]Growth!C26</f>
        <v>0.13</v>
      </c>
      <c r="E25" s="31"/>
      <c r="F25" s="30">
        <f>[1]Tabernacle!G39</f>
        <v>0.12245744307224725</v>
      </c>
      <c r="G25" s="30">
        <f t="shared" si="0"/>
        <v>-7.5425569277527554E-3</v>
      </c>
      <c r="H25" s="32">
        <f t="shared" si="1"/>
        <v>-5.8019668675021195E-2</v>
      </c>
      <c r="J25" s="4">
        <f>[1]Reappraisal!D38</f>
        <v>384923863</v>
      </c>
      <c r="L25" s="4"/>
    </row>
    <row r="26" spans="1:12" ht="15.75" x14ac:dyDescent="0.25">
      <c r="A26" s="28" t="s">
        <v>24</v>
      </c>
      <c r="B26" s="7"/>
      <c r="C26" s="29"/>
      <c r="D26" s="30">
        <f>[1]Growth!C27</f>
        <v>0.09</v>
      </c>
      <c r="E26" s="31"/>
      <c r="F26" s="30">
        <f>[1]Ulah!G39</f>
        <v>8.7938887676269575E-2</v>
      </c>
      <c r="G26" s="30">
        <f t="shared" si="0"/>
        <v>-2.0611123237304213E-3</v>
      </c>
      <c r="H26" s="32">
        <f t="shared" si="1"/>
        <v>-2.2901248041449128E-2</v>
      </c>
      <c r="J26" s="4">
        <f>[1]Reappraisal!D40</f>
        <v>620946020</v>
      </c>
    </row>
    <row r="27" spans="1:12" ht="17.25" customHeight="1" x14ac:dyDescent="0.25">
      <c r="A27" s="28" t="s">
        <v>25</v>
      </c>
      <c r="B27" s="7"/>
      <c r="C27" s="7"/>
      <c r="D27" s="30">
        <f>[1]Growth!C28</f>
        <v>0.13</v>
      </c>
      <c r="E27" s="31"/>
      <c r="F27" s="30">
        <f>[1]Westside!G39</f>
        <v>0.12401407717985605</v>
      </c>
      <c r="G27" s="30">
        <f t="shared" si="0"/>
        <v>-5.9859228201439574E-3</v>
      </c>
      <c r="H27" s="32">
        <f t="shared" si="1"/>
        <v>-4.6045560154953515E-2</v>
      </c>
      <c r="J27" s="4">
        <f>[1]Reappraisal!D42</f>
        <v>738452927</v>
      </c>
    </row>
    <row r="28" spans="1:12" ht="17.25" customHeight="1" x14ac:dyDescent="0.25">
      <c r="A28" s="33"/>
      <c r="D28" s="34"/>
      <c r="E28" s="34"/>
      <c r="G28" s="35"/>
    </row>
    <row r="29" spans="1:12" ht="17.25" customHeight="1" x14ac:dyDescent="0.25">
      <c r="A29" s="13"/>
      <c r="D29" s="34"/>
      <c r="E29" s="34"/>
      <c r="G29" s="35"/>
    </row>
    <row r="30" spans="1:12" ht="17.25" customHeight="1" x14ac:dyDescent="0.2"/>
    <row r="31" spans="1:12" ht="17.25" customHeight="1" x14ac:dyDescent="0.2"/>
    <row r="32" spans="1:12" ht="17.25" customHeight="1" x14ac:dyDescent="0.25">
      <c r="A32" s="36"/>
      <c r="C32" s="34"/>
      <c r="D32" s="37"/>
      <c r="E32" s="37"/>
      <c r="F32" s="35"/>
      <c r="G32" s="35"/>
    </row>
    <row r="33" spans="1:8" ht="7.5" customHeight="1" x14ac:dyDescent="0.25">
      <c r="A33" s="13"/>
    </row>
    <row r="34" spans="1:8" ht="15.75" x14ac:dyDescent="0.25">
      <c r="A34" s="33"/>
      <c r="H34" s="38"/>
    </row>
    <row r="35" spans="1:8" ht="15.75" x14ac:dyDescent="0.25">
      <c r="A35" s="13"/>
    </row>
    <row r="36" spans="1:8" ht="15.75" x14ac:dyDescent="0.25">
      <c r="A36" s="28"/>
      <c r="C36" s="34"/>
      <c r="D36" s="37"/>
      <c r="E36" s="37"/>
      <c r="F36" s="35"/>
      <c r="G36" s="35"/>
    </row>
    <row r="37" spans="1:8" ht="15.75" x14ac:dyDescent="0.25">
      <c r="A37" s="28"/>
      <c r="B37" s="7"/>
      <c r="C37" s="29"/>
      <c r="D37" s="31"/>
      <c r="E37" s="31"/>
      <c r="F37" s="30"/>
      <c r="G37" s="30"/>
    </row>
    <row r="38" spans="1:8" ht="15.75" x14ac:dyDescent="0.25">
      <c r="A38" s="33"/>
    </row>
    <row r="39" spans="1:8" ht="15.75" customHeight="1" x14ac:dyDescent="0.2"/>
    <row r="42" spans="1:8" ht="15.75" x14ac:dyDescent="0.25">
      <c r="A42" s="39"/>
    </row>
  </sheetData>
  <mergeCells count="1">
    <mergeCell ref="A1:G1"/>
  </mergeCells>
  <pageMargins left="0.9" right="0.64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(reval)</vt:lpstr>
    </vt:vector>
  </TitlesOfParts>
  <Company>Randolph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Massie, William L.</dc:creator>
  <cp:lastModifiedBy>Massie, William L.</cp:lastModifiedBy>
  <dcterms:created xsi:type="dcterms:W3CDTF">2019-04-29T18:00:34Z</dcterms:created>
  <dcterms:modified xsi:type="dcterms:W3CDTF">2019-04-29T18:03:06Z</dcterms:modified>
</cp:coreProperties>
</file>