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ebear\Desktop\"/>
    </mc:Choice>
  </mc:AlternateContent>
  <bookViews>
    <workbookView xWindow="0" yWindow="0" windowWidth="28800" windowHeight="14235"/>
  </bookViews>
  <sheets>
    <sheet name="Cover (reval)" sheetId="1" r:id="rId1"/>
  </sheets>
  <externalReferences>
    <externalReference r:id="rId2"/>
  </externalReferences>
  <definedNames>
    <definedName name="_Fill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D27" i="1"/>
  <c r="F26" i="1"/>
  <c r="D26" i="1"/>
  <c r="J25" i="1"/>
  <c r="F25" i="1"/>
  <c r="G25" i="1" s="1"/>
  <c r="H25" i="1" s="1"/>
  <c r="D25" i="1"/>
  <c r="J24" i="1"/>
  <c r="F24" i="1"/>
  <c r="D24" i="1"/>
  <c r="J23" i="1"/>
  <c r="F23" i="1"/>
  <c r="D23" i="1"/>
  <c r="J22" i="1"/>
  <c r="F22" i="1"/>
  <c r="G22" i="1" s="1"/>
  <c r="H22" i="1" s="1"/>
  <c r="D22" i="1"/>
  <c r="J21" i="1"/>
  <c r="F21" i="1"/>
  <c r="D21" i="1"/>
  <c r="G21" i="1" s="1"/>
  <c r="H21" i="1" s="1"/>
  <c r="F20" i="1"/>
  <c r="G20" i="1" s="1"/>
  <c r="H20" i="1" s="1"/>
  <c r="D20" i="1"/>
  <c r="F19" i="1"/>
  <c r="G19" i="1" s="1"/>
  <c r="H19" i="1" s="1"/>
  <c r="D19" i="1"/>
  <c r="J18" i="1"/>
  <c r="F18" i="1"/>
  <c r="D18" i="1"/>
  <c r="J17" i="1"/>
  <c r="F17" i="1"/>
  <c r="D17" i="1"/>
  <c r="J16" i="1"/>
  <c r="F16" i="1"/>
  <c r="D16" i="1"/>
  <c r="J15" i="1"/>
  <c r="F15" i="1"/>
  <c r="G15" i="1" s="1"/>
  <c r="H15" i="1" s="1"/>
  <c r="D15" i="1"/>
  <c r="J14" i="1"/>
  <c r="F14" i="1"/>
  <c r="D14" i="1"/>
  <c r="J13" i="1"/>
  <c r="F13" i="1"/>
  <c r="G13" i="1" s="1"/>
  <c r="H13" i="1" s="1"/>
  <c r="D13" i="1"/>
  <c r="J12" i="1"/>
  <c r="F12" i="1"/>
  <c r="D12" i="1"/>
  <c r="J11" i="1"/>
  <c r="F11" i="1"/>
  <c r="D11" i="1"/>
  <c r="G11" i="1" s="1"/>
  <c r="H11" i="1" s="1"/>
  <c r="J10" i="1"/>
  <c r="F10" i="1"/>
  <c r="G10" i="1" s="1"/>
  <c r="H10" i="1" s="1"/>
  <c r="D10" i="1"/>
  <c r="G14" i="1" l="1"/>
  <c r="H14" i="1" s="1"/>
  <c r="G12" i="1"/>
  <c r="H12" i="1" s="1"/>
  <c r="G17" i="1"/>
  <c r="H17" i="1" s="1"/>
  <c r="G23" i="1"/>
  <c r="H23" i="1" s="1"/>
  <c r="G26" i="1"/>
  <c r="H26" i="1" s="1"/>
  <c r="G18" i="1"/>
  <c r="H18" i="1" s="1"/>
  <c r="G24" i="1"/>
  <c r="H24" i="1" s="1"/>
  <c r="G16" i="1"/>
  <c r="H16" i="1" s="1"/>
  <c r="G27" i="1"/>
  <c r="H27" i="1" s="1"/>
</calcChain>
</file>

<file path=xl/sharedStrings.xml><?xml version="1.0" encoding="utf-8"?>
<sst xmlns="http://schemas.openxmlformats.org/spreadsheetml/2006/main" count="28" uniqueCount="27">
  <si>
    <t>Revenue Neutral Special Fire District Tax Rates</t>
  </si>
  <si>
    <t>This worksheet is only used when there is a property revaluation.</t>
  </si>
  <si>
    <t>2018-19</t>
  </si>
  <si>
    <t>2019-20</t>
  </si>
  <si>
    <t>Current</t>
  </si>
  <si>
    <t xml:space="preserve">Revenue Neutral </t>
  </si>
  <si>
    <t xml:space="preserve">      Rate     </t>
  </si>
  <si>
    <t>Bennett Fire District</t>
  </si>
  <si>
    <t>Climax Fire District</t>
  </si>
  <si>
    <t>Coleridge Fire District</t>
  </si>
  <si>
    <t>Eastside Fire District</t>
  </si>
  <si>
    <t>Fairgrove Fire District</t>
  </si>
  <si>
    <t>Farmer Fire District</t>
  </si>
  <si>
    <t>Franklinville Fire District</t>
  </si>
  <si>
    <t>Guil-Rand Fire District</t>
  </si>
  <si>
    <t>Julian Fire District</t>
  </si>
  <si>
    <t>Level Cross Fire District</t>
  </si>
  <si>
    <t>Northeast Fire District</t>
  </si>
  <si>
    <t>Randleman - Sophia District</t>
  </si>
  <si>
    <t>Seagrove Fire District</t>
  </si>
  <si>
    <t>Southwest Fire District</t>
  </si>
  <si>
    <t>Staley Fire District</t>
  </si>
  <si>
    <t>Tabernacle Fire District</t>
  </si>
  <si>
    <t>Ulah Fire District</t>
  </si>
  <si>
    <t>Westside Fire District</t>
  </si>
  <si>
    <r>
      <rPr>
        <b/>
        <u/>
        <sz val="12"/>
        <rFont val="Arial"/>
        <family val="2"/>
      </rPr>
      <t>Preliminary</t>
    </r>
    <r>
      <rPr>
        <sz val="12"/>
        <rFont val="Arial"/>
        <family val="2"/>
      </rPr>
      <t xml:space="preserve"> 2019-20 Property Valuation</t>
    </r>
  </si>
  <si>
    <t>Final rates and valuations will be provided after the April 15 property filing deadlines.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</si>
</sst>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"/>
    <numFmt numFmtId="165" formatCode="&quot;$&quot;#,##0"/>
    <numFmt numFmtId="166" formatCode="&quot;$&quot;#,##0.0000"/>
    <numFmt numFmtId="167" formatCode="&quot;$&quot;#,##0.000"/>
  </numFmts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6"/>
      <name val="Bookman Old Style"/>
      <family val="1"/>
    </font>
    <font>
      <b/>
      <sz val="12"/>
      <color indexed="10"/>
      <name val="Bookman Old Style"/>
      <family val="1"/>
    </font>
    <font>
      <b/>
      <sz val="12"/>
      <color indexed="10"/>
      <name val="Arial"/>
      <family val="2"/>
    </font>
    <font>
      <b/>
      <sz val="12"/>
      <color rgb="FFFF0000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u/>
      <sz val="12"/>
      <name val="Bookman Old Style"/>
      <family val="1"/>
    </font>
    <font>
      <sz val="10"/>
      <name val="Arial"/>
      <family val="2"/>
    </font>
    <font>
      <sz val="12"/>
      <color rgb="FFFF0000"/>
      <name val="Arial"/>
      <family val="2"/>
    </font>
    <font>
      <i/>
      <sz val="12"/>
      <name val="Bookman Old Style"/>
      <family val="1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164" fontId="1" fillId="0" borderId="0"/>
  </cellStyleXfs>
  <cellXfs count="41">
    <xf numFmtId="0" fontId="0" fillId="0" borderId="0" xfId="0"/>
    <xf numFmtId="164" fontId="1" fillId="0" borderId="0" xfId="2"/>
    <xf numFmtId="165" fontId="1" fillId="0" borderId="0" xfId="2" applyNumberFormat="1"/>
    <xf numFmtId="164" fontId="3" fillId="0" borderId="0" xfId="2" applyFont="1" applyFill="1"/>
    <xf numFmtId="164" fontId="4" fillId="0" borderId="0" xfId="2" applyFont="1" applyFill="1"/>
    <xf numFmtId="164" fontId="1" fillId="0" borderId="0" xfId="2" applyFill="1"/>
    <xf numFmtId="166" fontId="1" fillId="0" borderId="0" xfId="2" applyNumberFormat="1" applyFill="1"/>
    <xf numFmtId="165" fontId="1" fillId="0" borderId="0" xfId="2" applyNumberFormat="1" applyFill="1"/>
    <xf numFmtId="164" fontId="5" fillId="0" borderId="0" xfId="2" applyFont="1" applyFill="1"/>
    <xf numFmtId="164" fontId="1" fillId="0" borderId="0" xfId="2" applyFill="1" applyBorder="1"/>
    <xf numFmtId="166" fontId="1" fillId="0" borderId="0" xfId="2" applyNumberFormat="1" applyFill="1" applyBorder="1"/>
    <xf numFmtId="164" fontId="6" fillId="0" borderId="0" xfId="2" applyFont="1"/>
    <xf numFmtId="164" fontId="7" fillId="0" borderId="1" xfId="2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" fillId="0" borderId="0" xfId="2" applyBorder="1"/>
    <xf numFmtId="164" fontId="6" fillId="0" borderId="0" xfId="2" applyFont="1" applyFill="1" applyBorder="1" applyAlignment="1">
      <alignment horizontal="center"/>
    </xf>
    <xf numFmtId="164" fontId="6" fillId="0" borderId="0" xfId="2" applyFont="1" applyBorder="1" applyAlignment="1">
      <alignment horizontal="center" wrapText="1"/>
    </xf>
    <xf numFmtId="166" fontId="6" fillId="0" borderId="0" xfId="2" applyNumberFormat="1" applyFont="1" applyBorder="1" applyAlignment="1">
      <alignment horizontal="center"/>
    </xf>
    <xf numFmtId="165" fontId="1" fillId="0" borderId="0" xfId="2" applyNumberFormat="1" applyAlignment="1">
      <alignment horizontal="center" wrapText="1"/>
    </xf>
    <xf numFmtId="164" fontId="8" fillId="0" borderId="0" xfId="2" applyFont="1" applyFill="1" applyAlignment="1">
      <alignment horizontal="center"/>
    </xf>
    <xf numFmtId="164" fontId="8" fillId="0" borderId="0" xfId="2" applyFont="1" applyAlignment="1">
      <alignment horizontal="center"/>
    </xf>
    <xf numFmtId="166" fontId="8" fillId="0" borderId="0" xfId="2" applyNumberFormat="1" applyFont="1" applyAlignment="1">
      <alignment horizontal="center"/>
    </xf>
    <xf numFmtId="164" fontId="6" fillId="0" borderId="0" xfId="2" applyFont="1" applyAlignment="1">
      <alignment horizontal="center"/>
    </xf>
    <xf numFmtId="166" fontId="6" fillId="0" borderId="0" xfId="2" applyNumberFormat="1" applyFont="1" applyAlignment="1">
      <alignment horizontal="center"/>
    </xf>
    <xf numFmtId="164" fontId="7" fillId="0" borderId="0" xfId="2" applyFont="1" applyFill="1"/>
    <xf numFmtId="166" fontId="1" fillId="0" borderId="0" xfId="2" applyNumberFormat="1"/>
    <xf numFmtId="164" fontId="6" fillId="0" borderId="0" xfId="2" applyFont="1" applyFill="1" applyAlignment="1">
      <alignment horizontal="left" indent="2"/>
    </xf>
    <xf numFmtId="167" fontId="1" fillId="0" borderId="0" xfId="2" applyNumberFormat="1" applyFill="1"/>
    <xf numFmtId="166" fontId="6" fillId="0" borderId="0" xfId="2" applyNumberFormat="1" applyFont="1" applyFill="1"/>
    <xf numFmtId="167" fontId="6" fillId="0" borderId="0" xfId="2" applyNumberFormat="1" applyFont="1" applyFill="1"/>
    <xf numFmtId="10" fontId="1" fillId="0" borderId="0" xfId="1" applyNumberFormat="1" applyFont="1"/>
    <xf numFmtId="164" fontId="7" fillId="0" borderId="0" xfId="2" applyFont="1"/>
    <xf numFmtId="167" fontId="1" fillId="0" borderId="0" xfId="2" applyNumberFormat="1"/>
    <xf numFmtId="166" fontId="6" fillId="0" borderId="0" xfId="2" applyNumberFormat="1" applyFont="1"/>
    <xf numFmtId="164" fontId="6" fillId="0" borderId="0" xfId="2" applyFont="1" applyAlignment="1">
      <alignment horizontal="left" indent="2"/>
    </xf>
    <xf numFmtId="167" fontId="6" fillId="0" borderId="0" xfId="2" applyNumberFormat="1" applyFont="1"/>
    <xf numFmtId="164" fontId="10" fillId="0" borderId="0" xfId="2" applyFont="1"/>
    <xf numFmtId="164" fontId="11" fillId="0" borderId="0" xfId="2" applyFont="1" applyFill="1" applyAlignment="1"/>
    <xf numFmtId="10" fontId="1" fillId="0" borderId="0" xfId="1" applyNumberFormat="1" applyFont="1" applyFill="1"/>
    <xf numFmtId="164" fontId="2" fillId="0" borderId="0" xfId="2" applyFont="1" applyBorder="1" applyAlignment="1">
      <alignment horizontal="center" wrapText="1"/>
    </xf>
    <xf numFmtId="164" fontId="1" fillId="0" borderId="0" xfId="2" applyBorder="1" applyAlignment="1">
      <alignment horizontal="center" wrapText="1"/>
    </xf>
  </cellXfs>
  <cellStyles count="3">
    <cellStyle name="Normal" xfId="0" builtinId="0"/>
    <cellStyle name="Normal 4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dgets\2019-20%20Budget\Rev%20Neutral%20-%20special%20distric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(reval)"/>
      <sheetName val="Growth"/>
      <sheetName val="Reappraisal"/>
      <sheetName val="Ashe Sch"/>
      <sheetName val="AT Sch"/>
      <sheetName val="Bennett"/>
      <sheetName val="Climax"/>
      <sheetName val="Coleridge"/>
      <sheetName val="Eastside"/>
      <sheetName val="Fairgrove"/>
      <sheetName val="Farmer"/>
      <sheetName val="Franklinville"/>
      <sheetName val="Guil-Rand"/>
      <sheetName val="Julian"/>
      <sheetName val="Level Cross"/>
      <sheetName val="Northeast"/>
      <sheetName val="Randleman -Sophia"/>
      <sheetName val="Seagrove"/>
      <sheetName val="Southwest"/>
      <sheetName val="Staley"/>
      <sheetName val="Tabernacle"/>
      <sheetName val="Ulah"/>
      <sheetName val="Westside"/>
      <sheetName val="Report"/>
      <sheetName val="growth (2)"/>
      <sheetName val="rev neutral"/>
      <sheetName val="revenues"/>
      <sheetName val="Tax Revenues"/>
      <sheetName val="Report (2)"/>
    </sheetNames>
    <sheetDataSet>
      <sheetData sheetId="0"/>
      <sheetData sheetId="1">
        <row r="11">
          <cell r="C11">
            <v>0.09</v>
          </cell>
        </row>
        <row r="12">
          <cell r="C12">
            <v>0.15</v>
          </cell>
        </row>
        <row r="13">
          <cell r="C13">
            <v>7.3999999999999996E-2</v>
          </cell>
        </row>
        <row r="14">
          <cell r="C14">
            <v>0.13500000000000001</v>
          </cell>
        </row>
        <row r="15">
          <cell r="C15">
            <v>0.10829999999999999</v>
          </cell>
        </row>
        <row r="16">
          <cell r="C16">
            <v>0.09</v>
          </cell>
        </row>
        <row r="17">
          <cell r="C17">
            <v>0.12</v>
          </cell>
        </row>
        <row r="18">
          <cell r="C18">
            <v>0.15</v>
          </cell>
        </row>
        <row r="19">
          <cell r="C19">
            <v>0.13500000000000001</v>
          </cell>
        </row>
        <row r="20">
          <cell r="C20">
            <v>0.15</v>
          </cell>
        </row>
        <row r="21">
          <cell r="C21">
            <v>0.12</v>
          </cell>
        </row>
        <row r="22">
          <cell r="C22">
            <v>0.12</v>
          </cell>
        </row>
        <row r="23">
          <cell r="C23">
            <v>0.1</v>
          </cell>
        </row>
        <row r="24">
          <cell r="C24">
            <v>0.12</v>
          </cell>
        </row>
        <row r="25">
          <cell r="C25">
            <v>0.1</v>
          </cell>
        </row>
        <row r="26">
          <cell r="C26">
            <v>0.13</v>
          </cell>
        </row>
        <row r="27">
          <cell r="C27">
            <v>0.09</v>
          </cell>
        </row>
        <row r="28">
          <cell r="C28">
            <v>0.13</v>
          </cell>
        </row>
      </sheetData>
      <sheetData sheetId="2">
        <row r="6">
          <cell r="D6">
            <v>46717097</v>
          </cell>
        </row>
        <row r="8">
          <cell r="D8">
            <v>519130215</v>
          </cell>
        </row>
        <row r="10">
          <cell r="D10">
            <v>285110868</v>
          </cell>
        </row>
        <row r="12">
          <cell r="D12">
            <v>506702228</v>
          </cell>
        </row>
        <row r="14">
          <cell r="D14">
            <v>440089132</v>
          </cell>
        </row>
        <row r="16">
          <cell r="D16">
            <v>241690484</v>
          </cell>
        </row>
        <row r="18">
          <cell r="D18">
            <v>544305051</v>
          </cell>
        </row>
        <row r="20">
          <cell r="D20">
            <v>2240707970</v>
          </cell>
        </row>
        <row r="22">
          <cell r="D22">
            <v>97855353</v>
          </cell>
        </row>
        <row r="28">
          <cell r="D28">
            <v>427641510</v>
          </cell>
        </row>
        <row r="30">
          <cell r="D30">
            <v>223550601</v>
          </cell>
        </row>
        <row r="34">
          <cell r="D34">
            <v>89822276</v>
          </cell>
        </row>
        <row r="36">
          <cell r="D36">
            <v>183331379</v>
          </cell>
        </row>
        <row r="38">
          <cell r="D38">
            <v>387444738</v>
          </cell>
        </row>
      </sheetData>
      <sheetData sheetId="3"/>
      <sheetData sheetId="4"/>
      <sheetData sheetId="5">
        <row r="39">
          <cell r="G39">
            <v>8.706626811380816E-2</v>
          </cell>
        </row>
      </sheetData>
      <sheetData sheetId="6">
        <row r="39">
          <cell r="G39">
            <v>0.14715877737734481</v>
          </cell>
        </row>
      </sheetData>
      <sheetData sheetId="7">
        <row r="39">
          <cell r="G39">
            <v>7.1075957437181106E-2</v>
          </cell>
        </row>
      </sheetData>
      <sheetData sheetId="8">
        <row r="39">
          <cell r="G39">
            <v>0.12685636867516006</v>
          </cell>
        </row>
      </sheetData>
      <sheetData sheetId="9">
        <row r="39">
          <cell r="G39">
            <v>0.10266969318050979</v>
          </cell>
        </row>
      </sheetData>
      <sheetData sheetId="10">
        <row r="39">
          <cell r="G39">
            <v>9.1739430181903267E-2</v>
          </cell>
        </row>
      </sheetData>
      <sheetData sheetId="11">
        <row r="39">
          <cell r="G39">
            <v>0.11767612830255822</v>
          </cell>
        </row>
      </sheetData>
      <sheetData sheetId="12">
        <row r="39">
          <cell r="G39">
            <v>0.14435753960106362</v>
          </cell>
        </row>
      </sheetData>
      <sheetData sheetId="13">
        <row r="39">
          <cell r="G39">
            <v>0.13146545595556097</v>
          </cell>
        </row>
      </sheetData>
      <sheetData sheetId="14">
        <row r="39">
          <cell r="G39">
            <v>0.14823523667959709</v>
          </cell>
        </row>
      </sheetData>
      <sheetData sheetId="15">
        <row r="39">
          <cell r="G39">
            <v>0.1193416458051928</v>
          </cell>
        </row>
      </sheetData>
      <sheetData sheetId="16">
        <row r="39">
          <cell r="G39">
            <v>0.11817054561072067</v>
          </cell>
        </row>
      </sheetData>
      <sheetData sheetId="17">
        <row r="39">
          <cell r="G39">
            <v>9.5827016852865432E-2</v>
          </cell>
        </row>
      </sheetData>
      <sheetData sheetId="18">
        <row r="39">
          <cell r="G39">
            <v>0.12294435893237768</v>
          </cell>
        </row>
      </sheetData>
      <sheetData sheetId="19">
        <row r="39">
          <cell r="G39">
            <v>0.1014118577633714</v>
          </cell>
        </row>
      </sheetData>
      <sheetData sheetId="20">
        <row r="39">
          <cell r="G39">
            <v>0.12166068452443919</v>
          </cell>
        </row>
      </sheetData>
      <sheetData sheetId="21">
        <row r="39">
          <cell r="G39">
            <v>8.786465865010723E-2</v>
          </cell>
        </row>
      </sheetData>
      <sheetData sheetId="22">
        <row r="39">
          <cell r="G39">
            <v>0.12276237307953819</v>
          </cell>
        </row>
      </sheetData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H24" sqref="H24"/>
    </sheetView>
  </sheetViews>
  <sheetFormatPr defaultRowHeight="15" x14ac:dyDescent="0.2"/>
  <cols>
    <col min="1" max="1" width="32.7109375" style="1" customWidth="1"/>
    <col min="2" max="2" width="5.140625" style="1" customWidth="1"/>
    <col min="3" max="3" width="4.5703125" style="1" customWidth="1"/>
    <col min="4" max="4" width="16" style="1" customWidth="1"/>
    <col min="5" max="5" width="2.28515625" style="1" customWidth="1"/>
    <col min="6" max="6" width="16.140625" style="1" customWidth="1"/>
    <col min="7" max="7" width="16" style="25" customWidth="1"/>
    <col min="8" max="8" width="12.7109375" style="1" customWidth="1"/>
    <col min="9" max="9" width="9.140625" style="1"/>
    <col min="10" max="10" width="18.42578125" style="2" customWidth="1"/>
    <col min="11" max="11" width="9.140625" style="1"/>
    <col min="12" max="12" width="17.28515625" style="1" bestFit="1" customWidth="1"/>
    <col min="13" max="16384" width="9.140625" style="1"/>
  </cols>
  <sheetData>
    <row r="1" spans="1:10" ht="43.5" customHeight="1" x14ac:dyDescent="0.3">
      <c r="A1" s="39" t="s">
        <v>0</v>
      </c>
      <c r="B1" s="40"/>
      <c r="C1" s="40"/>
      <c r="D1" s="40"/>
      <c r="E1" s="40"/>
      <c r="F1" s="40"/>
      <c r="G1" s="40"/>
    </row>
    <row r="2" spans="1:10" ht="15.75" hidden="1" x14ac:dyDescent="0.25">
      <c r="A2" s="3" t="s">
        <v>1</v>
      </c>
      <c r="B2" s="4"/>
      <c r="C2" s="4"/>
      <c r="D2" s="4"/>
      <c r="E2" s="5"/>
      <c r="F2" s="5"/>
      <c r="G2" s="6"/>
      <c r="H2" s="5"/>
      <c r="I2" s="5"/>
      <c r="J2" s="7"/>
    </row>
    <row r="3" spans="1:10" ht="15.75" x14ac:dyDescent="0.25">
      <c r="A3" s="8"/>
      <c r="B3" s="5"/>
      <c r="C3" s="5"/>
      <c r="D3" s="5"/>
      <c r="E3" s="5"/>
      <c r="F3" s="9"/>
      <c r="G3" s="10"/>
      <c r="H3" s="5"/>
      <c r="I3" s="5"/>
      <c r="J3" s="7"/>
    </row>
    <row r="4" spans="1:10" ht="15.75" x14ac:dyDescent="0.25">
      <c r="A4" s="11"/>
      <c r="D4" s="12" t="s">
        <v>2</v>
      </c>
      <c r="F4" s="12" t="s">
        <v>3</v>
      </c>
      <c r="G4" s="13"/>
      <c r="H4" s="14"/>
    </row>
    <row r="5" spans="1:10" ht="61.5" x14ac:dyDescent="0.25">
      <c r="D5" s="15" t="s">
        <v>4</v>
      </c>
      <c r="F5" s="16" t="s">
        <v>5</v>
      </c>
      <c r="G5" s="17"/>
      <c r="J5" s="18" t="s">
        <v>25</v>
      </c>
    </row>
    <row r="6" spans="1:10" ht="15.75" x14ac:dyDescent="0.25">
      <c r="D6" s="19" t="s">
        <v>6</v>
      </c>
      <c r="F6" s="20" t="s">
        <v>6</v>
      </c>
      <c r="G6" s="21"/>
    </row>
    <row r="7" spans="1:10" ht="15.75" x14ac:dyDescent="0.25">
      <c r="A7" s="11"/>
      <c r="D7" s="22"/>
      <c r="F7" s="22"/>
      <c r="G7" s="23"/>
    </row>
    <row r="8" spans="1:10" ht="15.75" x14ac:dyDescent="0.25">
      <c r="A8" s="24"/>
    </row>
    <row r="9" spans="1:10" ht="7.5" customHeight="1" x14ac:dyDescent="0.25">
      <c r="A9" s="11"/>
    </row>
    <row r="10" spans="1:10" ht="15.75" x14ac:dyDescent="0.25">
      <c r="A10" s="26" t="s">
        <v>7</v>
      </c>
      <c r="B10" s="5"/>
      <c r="C10" s="27"/>
      <c r="D10" s="28">
        <f>[1]Growth!C11</f>
        <v>0.09</v>
      </c>
      <c r="E10" s="29"/>
      <c r="F10" s="28">
        <f>[1]Bennett!G39</f>
        <v>8.706626811380816E-2</v>
      </c>
      <c r="G10" s="28">
        <f>F10-D10</f>
        <v>-2.9337318861918371E-3</v>
      </c>
      <c r="H10" s="30">
        <f>G10/D10</f>
        <v>-3.259702095768708E-2</v>
      </c>
      <c r="J10" s="2">
        <f>[1]Reappraisal!D6</f>
        <v>46717097</v>
      </c>
    </row>
    <row r="11" spans="1:10" ht="15.75" x14ac:dyDescent="0.25">
      <c r="A11" s="26" t="s">
        <v>8</v>
      </c>
      <c r="B11" s="5"/>
      <c r="C11" s="27"/>
      <c r="D11" s="28">
        <f>[1]Growth!C12</f>
        <v>0.15</v>
      </c>
      <c r="E11" s="29"/>
      <c r="F11" s="28">
        <f>[1]Climax!G39</f>
        <v>0.14715877737734481</v>
      </c>
      <c r="G11" s="28">
        <f t="shared" ref="G11:G27" si="0">F11-D11</f>
        <v>-2.8412226226551818E-3</v>
      </c>
      <c r="H11" s="30">
        <f t="shared" ref="H11:H27" si="1">G11/D11</f>
        <v>-1.8941484151034547E-2</v>
      </c>
      <c r="J11" s="2">
        <f>[1]Reappraisal!D8</f>
        <v>519130215</v>
      </c>
    </row>
    <row r="12" spans="1:10" ht="15.75" x14ac:dyDescent="0.25">
      <c r="A12" s="26" t="s">
        <v>9</v>
      </c>
      <c r="B12" s="5"/>
      <c r="C12" s="27"/>
      <c r="D12" s="28">
        <f>[1]Growth!C13</f>
        <v>7.3999999999999996E-2</v>
      </c>
      <c r="E12" s="29"/>
      <c r="F12" s="28">
        <f>[1]Coleridge!G39</f>
        <v>7.1075957437181106E-2</v>
      </c>
      <c r="G12" s="28">
        <f t="shared" si="0"/>
        <v>-2.9240425628188904E-3</v>
      </c>
      <c r="H12" s="30">
        <f t="shared" si="1"/>
        <v>-3.9514088686741763E-2</v>
      </c>
      <c r="J12" s="2">
        <f>[1]Reappraisal!D10</f>
        <v>285110868</v>
      </c>
    </row>
    <row r="13" spans="1:10" ht="15.75" x14ac:dyDescent="0.25">
      <c r="A13" s="26" t="s">
        <v>10</v>
      </c>
      <c r="B13" s="5"/>
      <c r="C13" s="27"/>
      <c r="D13" s="28">
        <f>[1]Growth!C14</f>
        <v>0.13500000000000001</v>
      </c>
      <c r="E13" s="29"/>
      <c r="F13" s="28">
        <f>[1]Eastside!G39</f>
        <v>0.12685636867516006</v>
      </c>
      <c r="G13" s="28">
        <f t="shared" si="0"/>
        <v>-8.143631324839945E-3</v>
      </c>
      <c r="H13" s="30">
        <f t="shared" si="1"/>
        <v>-6.0323194998814403E-2</v>
      </c>
      <c r="J13" s="2">
        <f>[1]Reappraisal!D12</f>
        <v>506702228</v>
      </c>
    </row>
    <row r="14" spans="1:10" ht="15.75" x14ac:dyDescent="0.25">
      <c r="A14" s="26" t="s">
        <v>11</v>
      </c>
      <c r="B14" s="5"/>
      <c r="C14" s="27"/>
      <c r="D14" s="28">
        <f>[1]Growth!C15</f>
        <v>0.10829999999999999</v>
      </c>
      <c r="E14" s="29"/>
      <c r="F14" s="28">
        <f>[1]Fairgrove!G39</f>
        <v>0.10266969318050979</v>
      </c>
      <c r="G14" s="28">
        <f t="shared" si="0"/>
        <v>-5.6303068194901995E-3</v>
      </c>
      <c r="H14" s="30">
        <f t="shared" si="1"/>
        <v>-5.1988059275071094E-2</v>
      </c>
      <c r="J14" s="2">
        <f>[1]Reappraisal!D14</f>
        <v>440089132</v>
      </c>
    </row>
    <row r="15" spans="1:10" ht="15.75" x14ac:dyDescent="0.25">
      <c r="A15" s="26" t="s">
        <v>12</v>
      </c>
      <c r="B15" s="5"/>
      <c r="C15" s="27"/>
      <c r="D15" s="28">
        <f>[1]Growth!C16</f>
        <v>0.09</v>
      </c>
      <c r="E15" s="29"/>
      <c r="F15" s="28">
        <f>[1]Farmer!G39</f>
        <v>9.1739430181903267E-2</v>
      </c>
      <c r="G15" s="28">
        <f t="shared" si="0"/>
        <v>1.7394301819032704E-3</v>
      </c>
      <c r="H15" s="38">
        <f t="shared" si="1"/>
        <v>1.9327002021147448E-2</v>
      </c>
      <c r="J15" s="2">
        <f>[1]Reappraisal!D16</f>
        <v>241690484</v>
      </c>
    </row>
    <row r="16" spans="1:10" ht="15.75" x14ac:dyDescent="0.25">
      <c r="A16" s="26" t="s">
        <v>13</v>
      </c>
      <c r="B16" s="5"/>
      <c r="C16" s="27"/>
      <c r="D16" s="28">
        <f>[1]Growth!C17</f>
        <v>0.12</v>
      </c>
      <c r="E16" s="29"/>
      <c r="F16" s="28">
        <f>[1]Franklinville!G39</f>
        <v>0.11767612830255822</v>
      </c>
      <c r="G16" s="28">
        <f t="shared" si="0"/>
        <v>-2.3238716974417761E-3</v>
      </c>
      <c r="H16" s="30">
        <f t="shared" si="1"/>
        <v>-1.9365597478681468E-2</v>
      </c>
      <c r="J16" s="2">
        <f>[1]Reappraisal!D18</f>
        <v>544305051</v>
      </c>
    </row>
    <row r="17" spans="1:12" ht="15.75" x14ac:dyDescent="0.25">
      <c r="A17" s="26" t="s">
        <v>14</v>
      </c>
      <c r="B17" s="5"/>
      <c r="C17" s="27"/>
      <c r="D17" s="28">
        <f>[1]Growth!C18</f>
        <v>0.15</v>
      </c>
      <c r="E17" s="29"/>
      <c r="F17" s="28">
        <f>'[1]Guil-Rand'!G39</f>
        <v>0.14435753960106362</v>
      </c>
      <c r="G17" s="28">
        <f t="shared" si="0"/>
        <v>-5.642460398936372E-3</v>
      </c>
      <c r="H17" s="30">
        <f t="shared" si="1"/>
        <v>-3.7616402659575818E-2</v>
      </c>
      <c r="J17" s="2">
        <f>[1]Reappraisal!D20</f>
        <v>2240707970</v>
      </c>
    </row>
    <row r="18" spans="1:12" ht="15.75" x14ac:dyDescent="0.25">
      <c r="A18" s="26" t="s">
        <v>15</v>
      </c>
      <c r="B18" s="5"/>
      <c r="C18" s="27"/>
      <c r="D18" s="28">
        <f>[1]Growth!C19</f>
        <v>0.13500000000000001</v>
      </c>
      <c r="E18" s="29"/>
      <c r="F18" s="28">
        <f>[1]Julian!G39</f>
        <v>0.13146545595556097</v>
      </c>
      <c r="G18" s="28">
        <f t="shared" si="0"/>
        <v>-3.5345440444390364E-3</v>
      </c>
      <c r="H18" s="30">
        <f t="shared" si="1"/>
        <v>-2.6181807736585454E-2</v>
      </c>
      <c r="J18" s="2">
        <f>[1]Reappraisal!D22</f>
        <v>97855353</v>
      </c>
    </row>
    <row r="19" spans="1:12" ht="17.25" customHeight="1" x14ac:dyDescent="0.25">
      <c r="A19" s="26" t="s">
        <v>16</v>
      </c>
      <c r="B19" s="5"/>
      <c r="C19" s="27"/>
      <c r="D19" s="28">
        <f>[1]Growth!C20</f>
        <v>0.15</v>
      </c>
      <c r="E19" s="29"/>
      <c r="F19" s="28">
        <f>'[1]Level Cross'!G39</f>
        <v>0.14823523667959709</v>
      </c>
      <c r="G19" s="28">
        <f t="shared" si="0"/>
        <v>-1.7647633204029012E-3</v>
      </c>
      <c r="H19" s="30">
        <f t="shared" si="1"/>
        <v>-1.1765088802686008E-2</v>
      </c>
      <c r="J19" s="2">
        <v>229222193</v>
      </c>
    </row>
    <row r="20" spans="1:12" ht="15.75" x14ac:dyDescent="0.25">
      <c r="A20" s="26" t="s">
        <v>17</v>
      </c>
      <c r="B20" s="5"/>
      <c r="C20" s="27"/>
      <c r="D20" s="28">
        <f>[1]Growth!C21</f>
        <v>0.12</v>
      </c>
      <c r="E20" s="29"/>
      <c r="F20" s="28">
        <f>[1]Northeast!G39</f>
        <v>0.1193416458051928</v>
      </c>
      <c r="G20" s="28">
        <f t="shared" si="0"/>
        <v>-6.5835419480719803E-4</v>
      </c>
      <c r="H20" s="30">
        <f t="shared" si="1"/>
        <v>-5.4862849567266503E-3</v>
      </c>
      <c r="J20" s="2">
        <v>149956920</v>
      </c>
      <c r="L20" s="2"/>
    </row>
    <row r="21" spans="1:12" ht="15.75" x14ac:dyDescent="0.25">
      <c r="A21" s="26" t="s">
        <v>18</v>
      </c>
      <c r="B21" s="5"/>
      <c r="C21" s="5"/>
      <c r="D21" s="28">
        <f>[1]Growth!C22</f>
        <v>0.12</v>
      </c>
      <c r="E21" s="5"/>
      <c r="F21" s="28">
        <f>'[1]Randleman -Sophia'!G39</f>
        <v>0.11817054561072067</v>
      </c>
      <c r="G21" s="28">
        <f t="shared" si="0"/>
        <v>-1.8294543892793252E-3</v>
      </c>
      <c r="H21" s="30">
        <f t="shared" si="1"/>
        <v>-1.5245453243994378E-2</v>
      </c>
      <c r="J21" s="2">
        <f>[1]Reappraisal!D28</f>
        <v>427641510</v>
      </c>
    </row>
    <row r="22" spans="1:12" ht="15.75" x14ac:dyDescent="0.25">
      <c r="A22" s="26" t="s">
        <v>19</v>
      </c>
      <c r="B22" s="5"/>
      <c r="C22" s="27"/>
      <c r="D22" s="28">
        <f>[1]Growth!C23</f>
        <v>0.1</v>
      </c>
      <c r="E22" s="29"/>
      <c r="F22" s="28">
        <f>[1]Seagrove!G39</f>
        <v>9.5827016852865432E-2</v>
      </c>
      <c r="G22" s="28">
        <f t="shared" si="0"/>
        <v>-4.1729831471345735E-3</v>
      </c>
      <c r="H22" s="30">
        <f t="shared" si="1"/>
        <v>-4.1729831471345735E-2</v>
      </c>
      <c r="J22" s="2">
        <f>[1]Reappraisal!D30</f>
        <v>223550601</v>
      </c>
      <c r="L22" s="2"/>
    </row>
    <row r="23" spans="1:12" ht="15.75" x14ac:dyDescent="0.25">
      <c r="A23" s="26" t="s">
        <v>20</v>
      </c>
      <c r="B23" s="5"/>
      <c r="C23" s="27"/>
      <c r="D23" s="28">
        <f>[1]Growth!C24</f>
        <v>0.12</v>
      </c>
      <c r="E23" s="29"/>
      <c r="F23" s="28">
        <f>[1]Southwest!G39</f>
        <v>0.12294435893237768</v>
      </c>
      <c r="G23" s="28">
        <f t="shared" si="0"/>
        <v>2.9443589323776831E-3</v>
      </c>
      <c r="H23" s="38">
        <f t="shared" si="1"/>
        <v>2.4536324436480694E-2</v>
      </c>
      <c r="J23" s="2">
        <f>[1]Reappraisal!D34</f>
        <v>89822276</v>
      </c>
      <c r="L23" s="2"/>
    </row>
    <row r="24" spans="1:12" ht="15.75" x14ac:dyDescent="0.25">
      <c r="A24" s="26" t="s">
        <v>21</v>
      </c>
      <c r="B24" s="5"/>
      <c r="C24" s="27"/>
      <c r="D24" s="28">
        <f>[1]Growth!C25</f>
        <v>0.1</v>
      </c>
      <c r="E24" s="29"/>
      <c r="F24" s="28">
        <f>[1]Staley!G39</f>
        <v>0.1014118577633714</v>
      </c>
      <c r="G24" s="28">
        <f t="shared" si="0"/>
        <v>1.4118577633713963E-3</v>
      </c>
      <c r="H24" s="38">
        <f t="shared" si="1"/>
        <v>1.4118577633713963E-2</v>
      </c>
      <c r="J24" s="2">
        <f>[1]Reappraisal!D36</f>
        <v>183331379</v>
      </c>
      <c r="L24" s="2"/>
    </row>
    <row r="25" spans="1:12" ht="15.75" x14ac:dyDescent="0.25">
      <c r="A25" s="26" t="s">
        <v>22</v>
      </c>
      <c r="B25" s="5"/>
      <c r="C25" s="27"/>
      <c r="D25" s="28">
        <f>[1]Growth!C26</f>
        <v>0.13</v>
      </c>
      <c r="E25" s="29"/>
      <c r="F25" s="28">
        <f>[1]Tabernacle!G39</f>
        <v>0.12166068452443919</v>
      </c>
      <c r="G25" s="28">
        <f t="shared" si="0"/>
        <v>-8.3393154755608129E-3</v>
      </c>
      <c r="H25" s="30">
        <f t="shared" si="1"/>
        <v>-6.4148580581237014E-2</v>
      </c>
      <c r="J25" s="2">
        <f>[1]Reappraisal!D38</f>
        <v>387444738</v>
      </c>
      <c r="L25" s="2"/>
    </row>
    <row r="26" spans="1:12" ht="15.75" x14ac:dyDescent="0.25">
      <c r="A26" s="26" t="s">
        <v>23</v>
      </c>
      <c r="B26" s="5"/>
      <c r="C26" s="27"/>
      <c r="D26" s="28">
        <f>[1]Growth!C27</f>
        <v>0.09</v>
      </c>
      <c r="E26" s="29"/>
      <c r="F26" s="28">
        <f>[1]Ulah!G39</f>
        <v>8.786465865010723E-2</v>
      </c>
      <c r="G26" s="28">
        <f t="shared" si="0"/>
        <v>-2.1353413498927665E-3</v>
      </c>
      <c r="H26" s="30">
        <f t="shared" si="1"/>
        <v>-2.3726014998808519E-2</v>
      </c>
      <c r="J26" s="2">
        <v>621470602</v>
      </c>
    </row>
    <row r="27" spans="1:12" ht="17.25" customHeight="1" x14ac:dyDescent="0.25">
      <c r="A27" s="26" t="s">
        <v>24</v>
      </c>
      <c r="B27" s="5"/>
      <c r="C27" s="5"/>
      <c r="D27" s="28">
        <f>[1]Growth!C28</f>
        <v>0.13</v>
      </c>
      <c r="E27" s="29"/>
      <c r="F27" s="28">
        <f>[1]Westside!G39</f>
        <v>0.12276237307953819</v>
      </c>
      <c r="G27" s="28">
        <f t="shared" si="0"/>
        <v>-7.2376269204618149E-3</v>
      </c>
      <c r="H27" s="30">
        <f t="shared" si="1"/>
        <v>-5.5674053234321653E-2</v>
      </c>
      <c r="J27" s="2">
        <v>745982307</v>
      </c>
    </row>
    <row r="28" spans="1:12" ht="17.25" customHeight="1" x14ac:dyDescent="0.25">
      <c r="A28" s="31"/>
      <c r="D28" s="32"/>
      <c r="E28" s="32"/>
      <c r="G28" s="33"/>
    </row>
    <row r="29" spans="1:12" ht="17.25" customHeight="1" x14ac:dyDescent="0.25">
      <c r="A29" s="11"/>
      <c r="D29" s="32"/>
      <c r="E29" s="32"/>
      <c r="G29" s="33"/>
    </row>
    <row r="30" spans="1:12" ht="17.25" customHeight="1" x14ac:dyDescent="0.2"/>
    <row r="31" spans="1:12" ht="17.25" customHeight="1" x14ac:dyDescent="0.2">
      <c r="A31" s="1" t="s">
        <v>26</v>
      </c>
    </row>
    <row r="32" spans="1:12" ht="17.25" customHeight="1" x14ac:dyDescent="0.25">
      <c r="A32" s="34"/>
      <c r="C32" s="32"/>
      <c r="D32" s="35"/>
      <c r="E32" s="35"/>
      <c r="F32" s="33"/>
      <c r="G32" s="33"/>
    </row>
    <row r="33" spans="1:8" ht="7.5" customHeight="1" x14ac:dyDescent="0.25">
      <c r="A33" s="11"/>
    </row>
    <row r="34" spans="1:8" ht="15.75" x14ac:dyDescent="0.25">
      <c r="A34" s="31"/>
      <c r="H34" s="36"/>
    </row>
    <row r="35" spans="1:8" ht="15.75" x14ac:dyDescent="0.25">
      <c r="A35" s="11"/>
    </row>
    <row r="36" spans="1:8" ht="15.75" x14ac:dyDescent="0.25">
      <c r="A36" s="26"/>
      <c r="C36" s="32"/>
      <c r="D36" s="35"/>
      <c r="E36" s="35"/>
      <c r="F36" s="33"/>
      <c r="G36" s="33"/>
    </row>
    <row r="37" spans="1:8" ht="15.75" x14ac:dyDescent="0.25">
      <c r="A37" s="26"/>
      <c r="B37" s="5"/>
      <c r="C37" s="27"/>
      <c r="D37" s="29"/>
      <c r="E37" s="29"/>
      <c r="F37" s="28"/>
      <c r="G37" s="28"/>
    </row>
    <row r="38" spans="1:8" ht="15.75" x14ac:dyDescent="0.25">
      <c r="A38" s="31"/>
    </row>
    <row r="39" spans="1:8" ht="15.75" customHeight="1" x14ac:dyDescent="0.2"/>
    <row r="42" spans="1:8" ht="15.75" x14ac:dyDescent="0.25">
      <c r="A42" s="37"/>
    </row>
  </sheetData>
  <mergeCells count="1">
    <mergeCell ref="A1:G1"/>
  </mergeCells>
  <pageMargins left="0.9" right="0.64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Cover (reval)</vt:lpstr>
    </vt:vector>
  </TitlesOfParts>
  <Company>Randolph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Massie, William L.</dc:creator>
  <cp:lastModifiedBy>Beard, Erik C.</cp:lastModifiedBy>
  <dcterms:created xsi:type="dcterms:W3CDTF">2019-03-22T17:27:53Z</dcterms:created>
  <dcterms:modified xsi:type="dcterms:W3CDTF">2019-03-22T19:55:08Z</dcterms:modified>
</cp:coreProperties>
</file>